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Nilson Rodrigues\Documents\Banheiro Funasa Licitação\LICITAÇÃO BANHEIROS\ESTRUTURAL LICITAÇÃO\"/>
    </mc:Choice>
  </mc:AlternateContent>
  <xr:revisionPtr revIDLastSave="0" documentId="8_{FD3A1F88-4596-422B-B2F2-2BDE1B838C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jeto_ResumoMateriai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3" i="1" l="1"/>
  <c r="G63" i="1"/>
  <c r="F63" i="1"/>
  <c r="E63" i="1"/>
  <c r="D63" i="1"/>
  <c r="I63" i="1" s="1"/>
  <c r="I62" i="1"/>
  <c r="I61" i="1"/>
  <c r="I60" i="1"/>
  <c r="I59" i="1"/>
  <c r="I58" i="1"/>
  <c r="I57" i="1"/>
  <c r="I56" i="1"/>
  <c r="I55" i="1"/>
  <c r="I54" i="1"/>
  <c r="H53" i="1"/>
  <c r="G53" i="1"/>
  <c r="F53" i="1"/>
  <c r="E53" i="1"/>
  <c r="D53" i="1"/>
  <c r="I53" i="1" s="1"/>
  <c r="I64" i="1" s="1"/>
  <c r="I52" i="1"/>
  <c r="I51" i="1"/>
  <c r="I50" i="1"/>
  <c r="I49" i="1"/>
  <c r="I48" i="1"/>
  <c r="I47" i="1"/>
  <c r="I46" i="1"/>
  <c r="I45" i="1"/>
  <c r="I44" i="1"/>
  <c r="H36" i="1"/>
  <c r="H35" i="1"/>
  <c r="G34" i="1"/>
  <c r="F34" i="1"/>
  <c r="E34" i="1"/>
  <c r="H33" i="1"/>
  <c r="H32" i="1"/>
  <c r="H34" i="1" s="1"/>
  <c r="H37" i="1" s="1"/>
  <c r="H27" i="1"/>
  <c r="H26" i="1"/>
  <c r="H25" i="1"/>
  <c r="I19" i="1"/>
  <c r="G19" i="1"/>
  <c r="F19" i="1"/>
  <c r="H19" i="1" s="1"/>
  <c r="E19" i="1"/>
  <c r="H18" i="1"/>
  <c r="H17" i="1"/>
  <c r="H16" i="1"/>
  <c r="I15" i="1"/>
  <c r="G15" i="1"/>
  <c r="F15" i="1"/>
  <c r="H15" i="1" s="1"/>
  <c r="E15" i="1"/>
  <c r="H14" i="1"/>
  <c r="H13" i="1"/>
  <c r="H12" i="1"/>
</calcChain>
</file>

<file path=xl/sharedStrings.xml><?xml version="1.0" encoding="utf-8"?>
<sst xmlns="http://schemas.openxmlformats.org/spreadsheetml/2006/main" count="240" uniqueCount="49">
  <si>
    <t>OBRA</t>
  </si>
  <si>
    <t/>
  </si>
  <si>
    <t>Tipo</t>
  </si>
  <si>
    <t>Título</t>
  </si>
  <si>
    <t>Endereço</t>
  </si>
  <si>
    <t>Cliente</t>
  </si>
  <si>
    <t>Resumo de Materiais (Moldados in Loco)</t>
  </si>
  <si>
    <t>Resumo por elemento e por pavimento</t>
  </si>
  <si>
    <t>Pavimento</t>
  </si>
  <si>
    <t>Elemento</t>
  </si>
  <si>
    <t>Peso do aço
+10 % (kg)</t>
  </si>
  <si>
    <t>Volume de
concreto (m³)</t>
  </si>
  <si>
    <t>Área de forma
(m²)</t>
  </si>
  <si>
    <t>Consumo de
aço (kg/m³)</t>
  </si>
  <si>
    <t>Peso treliças
(kg)</t>
  </si>
  <si>
    <t>TERREO</t>
  </si>
  <si>
    <t>Vigas</t>
  </si>
  <si>
    <t>Pilares</t>
  </si>
  <si>
    <t>Fundações</t>
  </si>
  <si>
    <t>Total</t>
  </si>
  <si>
    <t>FUNDAÇÃO</t>
  </si>
  <si>
    <t>Resumo por bitola e por elemento</t>
  </si>
  <si>
    <t>Aço</t>
  </si>
  <si>
    <t>Diâmetro
(mm)</t>
  </si>
  <si>
    <t>Peso + 10 % (kg)</t>
  </si>
  <si>
    <t>CA50</t>
  </si>
  <si>
    <t>CA60</t>
  </si>
  <si>
    <t>Resumo por material e por elemento</t>
  </si>
  <si>
    <t>Peso total
+ 10% (kg)</t>
  </si>
  <si>
    <t>Volume concreto (m³)</t>
  </si>
  <si>
    <t>C-30</t>
  </si>
  <si>
    <t>Área de forma (m²)</t>
  </si>
  <si>
    <t>Consumo de aço (kg/m³)</t>
  </si>
  <si>
    <t>Resumo de Custos (R$)</t>
  </si>
  <si>
    <t>Concreto</t>
  </si>
  <si>
    <t>Forma</t>
  </si>
  <si>
    <t>Laje
pré-fabricada</t>
  </si>
  <si>
    <t>Bloco
de enchimento</t>
  </si>
  <si>
    <t>Vigas PM</t>
  </si>
  <si>
    <t>Pilares PM</t>
  </si>
  <si>
    <t>Lajes</t>
  </si>
  <si>
    <t>Escadas</t>
  </si>
  <si>
    <t>Reservatórios</t>
  </si>
  <si>
    <t>Muros</t>
  </si>
  <si>
    <t>Custo total do projeto</t>
  </si>
  <si>
    <t>AltoQi | Tecnologia aplicada à engenharia.</t>
  </si>
  <si>
    <t>P. M. SÃO JOSÉ DO CERRITO</t>
  </si>
  <si>
    <t>MSD - FUNASA</t>
  </si>
  <si>
    <t>ALVENARIA E CONCRETO ARMADO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</si>
</sst>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b/>
      <sz val="15"/>
      <color rgb="FF000000"/>
      <name val="Calibri"/>
      <family val="2"/>
    </font>
    <font>
      <b/>
      <sz val="15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239A5D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4" borderId="3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left" vertical="center" wrapText="1"/>
    </xf>
    <xf numFmtId="164" fontId="5" fillId="6" borderId="5" xfId="0" applyNumberFormat="1" applyFont="1" applyFill="1" applyBorder="1" applyAlignment="1">
      <alignment horizontal="right" vertical="center" wrapText="1"/>
    </xf>
    <xf numFmtId="4" fontId="6" fillId="7" borderId="6" xfId="0" applyNumberFormat="1" applyFont="1" applyFill="1" applyBorder="1" applyAlignment="1">
      <alignment horizontal="right" vertical="center" wrapText="1"/>
    </xf>
    <xf numFmtId="49" fontId="7" fillId="8" borderId="7" xfId="0" applyNumberFormat="1" applyFont="1" applyFill="1" applyBorder="1" applyAlignment="1">
      <alignment horizontal="left" vertical="center" wrapText="1"/>
    </xf>
    <xf numFmtId="164" fontId="8" fillId="9" borderId="8" xfId="0" applyNumberFormat="1" applyFont="1" applyFill="1" applyBorder="1" applyAlignment="1">
      <alignment horizontal="right" vertical="center" wrapText="1"/>
    </xf>
    <xf numFmtId="4" fontId="9" fillId="10" borderId="9" xfId="0" applyNumberFormat="1" applyFont="1" applyFill="1" applyBorder="1" applyAlignment="1">
      <alignment horizontal="right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7" fillId="8" borderId="7" xfId="0" applyNumberFormat="1" applyFont="1" applyFill="1" applyBorder="1" applyAlignment="1">
      <alignment horizontal="left" vertical="center" wrapText="1"/>
    </xf>
    <xf numFmtId="49" fontId="4" fillId="5" borderId="4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left" vertical="center" wrapText="1"/>
    </xf>
    <xf numFmtId="49" fontId="2" fillId="8" borderId="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workbookViewId="0">
      <selection activeCell="B4" sqref="B4:J4"/>
    </sheetView>
  </sheetViews>
  <sheetFormatPr defaultRowHeight="14.4" x14ac:dyDescent="0.4"/>
  <cols>
    <col min="1" max="10" width="10"/>
  </cols>
  <sheetData>
    <row r="1" spans="1:10" ht="19.8" x14ac:dyDescent="0.4">
      <c r="A1" s="8" t="s">
        <v>0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  <c r="I1" s="8" t="s">
        <v>1</v>
      </c>
      <c r="J1" s="8" t="s">
        <v>1</v>
      </c>
    </row>
    <row r="2" spans="1:10" ht="19.8" x14ac:dyDescent="0.4">
      <c r="A2" s="5" t="s">
        <v>2</v>
      </c>
      <c r="B2" s="14" t="s">
        <v>48</v>
      </c>
      <c r="C2" s="9" t="s">
        <v>1</v>
      </c>
      <c r="D2" s="9" t="s">
        <v>1</v>
      </c>
      <c r="E2" s="9" t="s">
        <v>1</v>
      </c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</row>
    <row r="3" spans="1:10" ht="19.8" x14ac:dyDescent="0.4">
      <c r="A3" s="2" t="s">
        <v>3</v>
      </c>
      <c r="B3" s="13" t="s">
        <v>47</v>
      </c>
      <c r="C3" s="10" t="s">
        <v>1</v>
      </c>
      <c r="D3" s="10" t="s">
        <v>1</v>
      </c>
      <c r="E3" s="10" t="s">
        <v>1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</row>
    <row r="4" spans="1:10" ht="19.8" x14ac:dyDescent="0.4">
      <c r="A4" s="5" t="s">
        <v>4</v>
      </c>
      <c r="B4" s="9" t="s">
        <v>1</v>
      </c>
      <c r="C4" s="9" t="s">
        <v>1</v>
      </c>
      <c r="D4" s="9" t="s">
        <v>1</v>
      </c>
      <c r="E4" s="9" t="s">
        <v>1</v>
      </c>
      <c r="F4" s="9" t="s">
        <v>1</v>
      </c>
      <c r="G4" s="9" t="s">
        <v>1</v>
      </c>
      <c r="H4" s="9" t="s">
        <v>1</v>
      </c>
      <c r="I4" s="9" t="s">
        <v>1</v>
      </c>
      <c r="J4" s="9" t="s">
        <v>1</v>
      </c>
    </row>
    <row r="5" spans="1:10" ht="19.8" x14ac:dyDescent="0.4">
      <c r="A5" s="2" t="s">
        <v>5</v>
      </c>
      <c r="B5" s="13" t="s">
        <v>46</v>
      </c>
      <c r="C5" s="10" t="s">
        <v>1</v>
      </c>
      <c r="D5" s="10" t="s">
        <v>1</v>
      </c>
      <c r="E5" s="10" t="s">
        <v>1</v>
      </c>
      <c r="F5" s="10" t="s">
        <v>1</v>
      </c>
      <c r="G5" s="10" t="s">
        <v>1</v>
      </c>
      <c r="H5" s="10" t="s">
        <v>1</v>
      </c>
      <c r="I5" s="10" t="s">
        <v>1</v>
      </c>
      <c r="J5" s="10" t="s">
        <v>1</v>
      </c>
    </row>
    <row r="6" spans="1:10" ht="19.8" x14ac:dyDescent="0.4"/>
    <row r="7" spans="1:10" ht="19.8" x14ac:dyDescent="0.4">
      <c r="A7" s="8" t="s">
        <v>6</v>
      </c>
      <c r="B7" s="8" t="s">
        <v>1</v>
      </c>
      <c r="C7" s="8" t="s">
        <v>1</v>
      </c>
      <c r="D7" s="8" t="s">
        <v>1</v>
      </c>
      <c r="E7" s="8" t="s">
        <v>1</v>
      </c>
      <c r="F7" s="8" t="s">
        <v>1</v>
      </c>
      <c r="G7" s="8" t="s">
        <v>1</v>
      </c>
      <c r="H7" s="8" t="s">
        <v>1</v>
      </c>
      <c r="I7" s="8" t="s">
        <v>1</v>
      </c>
      <c r="J7" s="8" t="s">
        <v>1</v>
      </c>
    </row>
    <row r="8" spans="1:10" ht="19.8" x14ac:dyDescent="0.4"/>
    <row r="9" spans="1:10" ht="19.8" x14ac:dyDescent="0.4">
      <c r="A9" s="11" t="s">
        <v>7</v>
      </c>
      <c r="B9" s="11" t="s">
        <v>1</v>
      </c>
      <c r="C9" s="11" t="s">
        <v>1</v>
      </c>
      <c r="D9" s="11" t="s">
        <v>1</v>
      </c>
      <c r="E9" s="11" t="s">
        <v>1</v>
      </c>
      <c r="F9" s="11" t="s">
        <v>1</v>
      </c>
      <c r="G9" s="11" t="s">
        <v>1</v>
      </c>
      <c r="H9" s="11" t="s">
        <v>1</v>
      </c>
      <c r="I9" s="11" t="s">
        <v>1</v>
      </c>
      <c r="J9" s="11" t="s">
        <v>1</v>
      </c>
    </row>
    <row r="10" spans="1:10" ht="19.8" x14ac:dyDescent="0.4"/>
    <row r="11" spans="1:10" ht="27.6" x14ac:dyDescent="0.4">
      <c r="B11" s="12" t="s">
        <v>8</v>
      </c>
      <c r="C11" s="12" t="s">
        <v>1</v>
      </c>
      <c r="D11" s="1" t="s">
        <v>9</v>
      </c>
      <c r="E11" s="1" t="s">
        <v>10</v>
      </c>
      <c r="F11" s="1" t="s">
        <v>11</v>
      </c>
      <c r="G11" s="1" t="s">
        <v>12</v>
      </c>
      <c r="H11" s="1" t="s">
        <v>13</v>
      </c>
      <c r="I11" s="1" t="s">
        <v>14</v>
      </c>
    </row>
    <row r="12" spans="1:10" ht="19.8" x14ac:dyDescent="0.4">
      <c r="B12" s="10" t="s">
        <v>15</v>
      </c>
      <c r="C12" s="10" t="s">
        <v>1</v>
      </c>
      <c r="D12" s="2" t="s">
        <v>16</v>
      </c>
      <c r="E12" s="3">
        <v>24</v>
      </c>
      <c r="F12" s="3">
        <v>0.2</v>
      </c>
      <c r="G12" s="3">
        <v>4.7</v>
      </c>
      <c r="H12" s="3">
        <f t="shared" ref="H12:H19" si="0">IF(F12=0,0,E12/F12)</f>
        <v>120</v>
      </c>
      <c r="I12" s="3">
        <v>0</v>
      </c>
    </row>
    <row r="13" spans="1:10" ht="19.8" x14ac:dyDescent="0.4">
      <c r="B13" s="10" t="s">
        <v>1</v>
      </c>
      <c r="C13" s="10" t="s">
        <v>1</v>
      </c>
      <c r="D13" s="5" t="s">
        <v>17</v>
      </c>
      <c r="E13" s="6">
        <v>36.6</v>
      </c>
      <c r="F13" s="6">
        <v>0.4</v>
      </c>
      <c r="G13" s="6">
        <v>8.5</v>
      </c>
      <c r="H13" s="6">
        <f t="shared" si="0"/>
        <v>91.5</v>
      </c>
      <c r="I13" s="6">
        <v>0</v>
      </c>
    </row>
    <row r="14" spans="1:10" ht="19.8" x14ac:dyDescent="0.4">
      <c r="B14" s="10" t="s">
        <v>1</v>
      </c>
      <c r="C14" s="10" t="s">
        <v>1</v>
      </c>
      <c r="D14" s="2" t="s">
        <v>18</v>
      </c>
      <c r="E14" s="3">
        <v>0</v>
      </c>
      <c r="F14" s="3">
        <v>0</v>
      </c>
      <c r="G14" s="3">
        <v>0</v>
      </c>
      <c r="H14" s="3">
        <f t="shared" si="0"/>
        <v>0</v>
      </c>
      <c r="I14" s="3">
        <v>0</v>
      </c>
    </row>
    <row r="15" spans="1:10" ht="19.8" x14ac:dyDescent="0.4">
      <c r="B15" s="10" t="s">
        <v>1</v>
      </c>
      <c r="C15" s="10" t="s">
        <v>1</v>
      </c>
      <c r="D15" s="5" t="s">
        <v>19</v>
      </c>
      <c r="E15" s="6">
        <f>SUM(E12:E14)</f>
        <v>60.6</v>
      </c>
      <c r="F15" s="6">
        <f>SUM(F12:F14)</f>
        <v>0.60000000000000009</v>
      </c>
      <c r="G15" s="6">
        <f>SUM(G12:G14)</f>
        <v>13.2</v>
      </c>
      <c r="H15" s="6">
        <f t="shared" si="0"/>
        <v>100.99999999999999</v>
      </c>
      <c r="I15" s="6">
        <f>SUM(I12:I14)</f>
        <v>0</v>
      </c>
    </row>
    <row r="16" spans="1:10" ht="19.8" x14ac:dyDescent="0.4">
      <c r="B16" s="10" t="s">
        <v>20</v>
      </c>
      <c r="C16" s="10" t="s">
        <v>1</v>
      </c>
      <c r="D16" s="2" t="s">
        <v>16</v>
      </c>
      <c r="E16" s="3">
        <v>21.6</v>
      </c>
      <c r="F16" s="3">
        <v>0.3</v>
      </c>
      <c r="G16" s="3">
        <v>6.4</v>
      </c>
      <c r="H16" s="3">
        <f t="shared" si="0"/>
        <v>72.000000000000014</v>
      </c>
      <c r="I16" s="3">
        <v>0</v>
      </c>
    </row>
    <row r="17" spans="1:10" ht="19.8" x14ac:dyDescent="0.4">
      <c r="B17" s="10" t="s">
        <v>1</v>
      </c>
      <c r="C17" s="10" t="s">
        <v>1</v>
      </c>
      <c r="D17" s="5" t="s">
        <v>17</v>
      </c>
      <c r="E17" s="6">
        <v>21.6</v>
      </c>
      <c r="F17" s="6">
        <v>0.1</v>
      </c>
      <c r="G17" s="6">
        <v>3.6</v>
      </c>
      <c r="H17" s="6">
        <f t="shared" si="0"/>
        <v>216</v>
      </c>
      <c r="I17" s="6">
        <v>0</v>
      </c>
    </row>
    <row r="18" spans="1:10" ht="19.8" x14ac:dyDescent="0.4">
      <c r="B18" s="10" t="s">
        <v>1</v>
      </c>
      <c r="C18" s="10" t="s">
        <v>1</v>
      </c>
      <c r="D18" s="2" t="s">
        <v>18</v>
      </c>
      <c r="E18" s="3">
        <v>17.600000000000001</v>
      </c>
      <c r="F18" s="3">
        <v>0.4</v>
      </c>
      <c r="G18" s="3">
        <v>2.5</v>
      </c>
      <c r="H18" s="3">
        <f t="shared" si="0"/>
        <v>44</v>
      </c>
      <c r="I18" s="3">
        <v>0</v>
      </c>
    </row>
    <row r="19" spans="1:10" ht="19.8" x14ac:dyDescent="0.4">
      <c r="B19" s="10" t="s">
        <v>1</v>
      </c>
      <c r="C19" s="10" t="s">
        <v>1</v>
      </c>
      <c r="D19" s="5" t="s">
        <v>19</v>
      </c>
      <c r="E19" s="6">
        <f>SUM(E16:E18)</f>
        <v>60.800000000000004</v>
      </c>
      <c r="F19" s="6">
        <f>SUM(F16:F18)</f>
        <v>0.8</v>
      </c>
      <c r="G19" s="6">
        <f>SUM(G16:G18)</f>
        <v>12.5</v>
      </c>
      <c r="H19" s="6">
        <f t="shared" si="0"/>
        <v>76</v>
      </c>
      <c r="I19" s="6">
        <f>SUM(I16:I18)</f>
        <v>0</v>
      </c>
    </row>
    <row r="20" spans="1:10" ht="19.8" x14ac:dyDescent="0.4"/>
    <row r="21" spans="1:10" ht="19.8" x14ac:dyDescent="0.4">
      <c r="A21" s="11" t="s">
        <v>21</v>
      </c>
      <c r="B21" s="11" t="s">
        <v>1</v>
      </c>
      <c r="C21" s="11" t="s">
        <v>1</v>
      </c>
      <c r="D21" s="11" t="s">
        <v>1</v>
      </c>
      <c r="E21" s="11" t="s">
        <v>1</v>
      </c>
      <c r="F21" s="11" t="s">
        <v>1</v>
      </c>
      <c r="G21" s="11" t="s">
        <v>1</v>
      </c>
      <c r="H21" s="11" t="s">
        <v>1</v>
      </c>
      <c r="I21" s="11" t="s">
        <v>1</v>
      </c>
      <c r="J21" s="11" t="s">
        <v>1</v>
      </c>
    </row>
    <row r="22" spans="1:10" ht="19.8" x14ac:dyDescent="0.4"/>
    <row r="23" spans="1:10" ht="19.8" x14ac:dyDescent="0.4">
      <c r="C23" s="12" t="s">
        <v>22</v>
      </c>
      <c r="D23" s="12" t="s">
        <v>23</v>
      </c>
      <c r="E23" s="12" t="s">
        <v>24</v>
      </c>
      <c r="F23" s="12" t="s">
        <v>1</v>
      </c>
      <c r="G23" s="12" t="s">
        <v>1</v>
      </c>
      <c r="H23" s="12" t="s">
        <v>1</v>
      </c>
    </row>
    <row r="24" spans="1:10" ht="19.8" x14ac:dyDescent="0.4">
      <c r="C24" s="12" t="s">
        <v>1</v>
      </c>
      <c r="D24" s="12" t="s">
        <v>1</v>
      </c>
      <c r="E24" s="1" t="s">
        <v>16</v>
      </c>
      <c r="F24" s="1" t="s">
        <v>17</v>
      </c>
      <c r="G24" s="1" t="s">
        <v>18</v>
      </c>
      <c r="H24" s="1" t="s">
        <v>19</v>
      </c>
    </row>
    <row r="25" spans="1:10" ht="19.8" x14ac:dyDescent="0.4">
      <c r="C25" s="2" t="s">
        <v>25</v>
      </c>
      <c r="D25" s="3">
        <v>8</v>
      </c>
      <c r="E25" s="3">
        <v>29.2</v>
      </c>
      <c r="F25" s="3">
        <v>0</v>
      </c>
      <c r="G25" s="3">
        <v>17.600000000000001</v>
      </c>
      <c r="H25" s="3">
        <f>SUM(E25:G25)</f>
        <v>46.8</v>
      </c>
    </row>
    <row r="26" spans="1:10" ht="19.8" x14ac:dyDescent="0.4">
      <c r="C26" s="5" t="s">
        <v>25</v>
      </c>
      <c r="D26" s="6">
        <v>10</v>
      </c>
      <c r="E26" s="6">
        <v>0</v>
      </c>
      <c r="F26" s="6">
        <v>41.1</v>
      </c>
      <c r="G26" s="6">
        <v>0</v>
      </c>
      <c r="H26" s="6">
        <f>SUM(E26:G26)</f>
        <v>41.1</v>
      </c>
    </row>
    <row r="27" spans="1:10" ht="19.8" x14ac:dyDescent="0.4">
      <c r="C27" s="2" t="s">
        <v>26</v>
      </c>
      <c r="D27" s="3">
        <v>5</v>
      </c>
      <c r="E27" s="3">
        <v>16.399999999999999</v>
      </c>
      <c r="F27" s="3">
        <v>17</v>
      </c>
      <c r="G27" s="3">
        <v>0</v>
      </c>
      <c r="H27" s="3">
        <f>SUM(E27:G27)</f>
        <v>33.4</v>
      </c>
    </row>
    <row r="28" spans="1:10" ht="19.8" x14ac:dyDescent="0.4"/>
    <row r="29" spans="1:10" ht="19.8" x14ac:dyDescent="0.4">
      <c r="A29" s="11" t="s">
        <v>27</v>
      </c>
      <c r="B29" s="11" t="s">
        <v>1</v>
      </c>
      <c r="C29" s="11" t="s">
        <v>1</v>
      </c>
      <c r="D29" s="11" t="s">
        <v>1</v>
      </c>
      <c r="E29" s="11" t="s">
        <v>1</v>
      </c>
      <c r="F29" s="11" t="s">
        <v>1</v>
      </c>
      <c r="G29" s="11" t="s">
        <v>1</v>
      </c>
      <c r="H29" s="11" t="s">
        <v>1</v>
      </c>
      <c r="I29" s="11" t="s">
        <v>1</v>
      </c>
      <c r="J29" s="11" t="s">
        <v>1</v>
      </c>
    </row>
    <row r="30" spans="1:10" ht="19.8" x14ac:dyDescent="0.4"/>
    <row r="31" spans="1:10" ht="19.8" x14ac:dyDescent="0.4">
      <c r="C31" s="12" t="s">
        <v>1</v>
      </c>
      <c r="D31" s="12" t="s">
        <v>1</v>
      </c>
      <c r="E31" s="1" t="s">
        <v>16</v>
      </c>
      <c r="F31" s="1" t="s">
        <v>17</v>
      </c>
      <c r="G31" s="1" t="s">
        <v>18</v>
      </c>
      <c r="H31" s="1" t="s">
        <v>19</v>
      </c>
    </row>
    <row r="32" spans="1:10" ht="19.8" x14ac:dyDescent="0.4">
      <c r="C32" s="10" t="s">
        <v>28</v>
      </c>
      <c r="D32" s="2" t="s">
        <v>25</v>
      </c>
      <c r="E32" s="3">
        <v>29.2</v>
      </c>
      <c r="F32" s="3">
        <v>41.1</v>
      </c>
      <c r="G32" s="3">
        <v>17.600000000000001</v>
      </c>
      <c r="H32" s="3">
        <f>SUM(E32:G32)</f>
        <v>87.9</v>
      </c>
    </row>
    <row r="33" spans="1:10" ht="19.8" x14ac:dyDescent="0.4">
      <c r="C33" s="10" t="s">
        <v>1</v>
      </c>
      <c r="D33" s="5" t="s">
        <v>26</v>
      </c>
      <c r="E33" s="6">
        <v>16.399999999999999</v>
      </c>
      <c r="F33" s="6">
        <v>17</v>
      </c>
      <c r="G33" s="6">
        <v>0</v>
      </c>
      <c r="H33" s="6">
        <f>SUM(E33:G33)</f>
        <v>33.4</v>
      </c>
    </row>
    <row r="34" spans="1:10" ht="19.8" x14ac:dyDescent="0.4">
      <c r="C34" s="10" t="s">
        <v>1</v>
      </c>
      <c r="D34" s="2" t="s">
        <v>19</v>
      </c>
      <c r="E34" s="3">
        <f>SUM(E32:E33)</f>
        <v>45.599999999999994</v>
      </c>
      <c r="F34" s="3">
        <f>SUM(F32:F33)</f>
        <v>58.1</v>
      </c>
      <c r="G34" s="3">
        <f>SUM(G32:G33)</f>
        <v>17.600000000000001</v>
      </c>
      <c r="H34" s="3">
        <f>SUM(H32:H33)</f>
        <v>121.30000000000001</v>
      </c>
    </row>
    <row r="35" spans="1:10" ht="27.6" x14ac:dyDescent="0.4">
      <c r="C35" s="5" t="s">
        <v>29</v>
      </c>
      <c r="D35" s="5" t="s">
        <v>30</v>
      </c>
      <c r="E35" s="6">
        <v>0.5</v>
      </c>
      <c r="F35" s="6">
        <v>0.6</v>
      </c>
      <c r="G35" s="6">
        <v>0.4</v>
      </c>
      <c r="H35" s="6">
        <f>SUM(E35:G35)</f>
        <v>1.5</v>
      </c>
    </row>
    <row r="36" spans="1:10" ht="19.8" x14ac:dyDescent="0.4">
      <c r="C36" s="10" t="s">
        <v>31</v>
      </c>
      <c r="D36" s="10" t="s">
        <v>1</v>
      </c>
      <c r="E36" s="3">
        <v>11.1</v>
      </c>
      <c r="F36" s="3">
        <v>12.1</v>
      </c>
      <c r="G36" s="3">
        <v>2.5</v>
      </c>
      <c r="H36" s="3">
        <f>SUM(E36:G36)</f>
        <v>25.7</v>
      </c>
    </row>
    <row r="37" spans="1:10" ht="19.8" x14ac:dyDescent="0.4">
      <c r="C37" s="9" t="s">
        <v>32</v>
      </c>
      <c r="D37" s="9" t="s">
        <v>1</v>
      </c>
      <c r="E37" s="6">
        <v>90.7</v>
      </c>
      <c r="F37" s="6">
        <v>104.3</v>
      </c>
      <c r="G37" s="6">
        <v>45.7</v>
      </c>
      <c r="H37" s="6">
        <f>IF(H35=0,0,H34/H35)</f>
        <v>80.866666666666674</v>
      </c>
    </row>
    <row r="38" spans="1:10" ht="19.8" x14ac:dyDescent="0.4"/>
    <row r="39" spans="1:10" ht="19.8" x14ac:dyDescent="0.4">
      <c r="A39" s="8" t="s">
        <v>33</v>
      </c>
      <c r="B39" s="8" t="s">
        <v>1</v>
      </c>
      <c r="C39" s="8" t="s">
        <v>1</v>
      </c>
      <c r="D39" s="8" t="s">
        <v>1</v>
      </c>
      <c r="E39" s="8" t="s">
        <v>1</v>
      </c>
      <c r="F39" s="8" t="s">
        <v>1</v>
      </c>
      <c r="G39" s="8" t="s">
        <v>1</v>
      </c>
      <c r="H39" s="8" t="s">
        <v>1</v>
      </c>
      <c r="I39" s="8" t="s">
        <v>1</v>
      </c>
      <c r="J39" s="8" t="s">
        <v>1</v>
      </c>
    </row>
    <row r="40" spans="1:10" ht="19.8" x14ac:dyDescent="0.4"/>
    <row r="41" spans="1:10" ht="19.8" x14ac:dyDescent="0.4">
      <c r="A41" s="11" t="s">
        <v>7</v>
      </c>
      <c r="B41" s="11" t="s">
        <v>1</v>
      </c>
      <c r="C41" s="11" t="s">
        <v>1</v>
      </c>
      <c r="D41" s="11" t="s">
        <v>1</v>
      </c>
      <c r="E41" s="11" t="s">
        <v>1</v>
      </c>
      <c r="F41" s="11" t="s">
        <v>1</v>
      </c>
      <c r="G41" s="11" t="s">
        <v>1</v>
      </c>
      <c r="H41" s="11" t="s">
        <v>1</v>
      </c>
      <c r="I41" s="11" t="s">
        <v>1</v>
      </c>
      <c r="J41" s="11" t="s">
        <v>1</v>
      </c>
    </row>
    <row r="42" spans="1:10" ht="19.8" x14ac:dyDescent="0.4"/>
    <row r="43" spans="1:10" ht="27.6" x14ac:dyDescent="0.4">
      <c r="B43" s="1" t="s">
        <v>8</v>
      </c>
      <c r="C43" s="1" t="s">
        <v>9</v>
      </c>
      <c r="D43" s="1" t="s">
        <v>22</v>
      </c>
      <c r="E43" s="1" t="s">
        <v>34</v>
      </c>
      <c r="F43" s="1" t="s">
        <v>35</v>
      </c>
      <c r="G43" s="1" t="s">
        <v>36</v>
      </c>
      <c r="H43" s="1" t="s">
        <v>37</v>
      </c>
      <c r="I43" s="1" t="s">
        <v>19</v>
      </c>
    </row>
    <row r="44" spans="1:10" ht="19.8" x14ac:dyDescent="0.4">
      <c r="B44" s="10" t="s">
        <v>15</v>
      </c>
      <c r="C44" s="2" t="s">
        <v>16</v>
      </c>
      <c r="D44" s="4">
        <v>212.37</v>
      </c>
      <c r="E44" s="4">
        <v>78.92</v>
      </c>
      <c r="F44" s="4">
        <v>479.8</v>
      </c>
      <c r="G44" s="4">
        <v>0</v>
      </c>
      <c r="H44" s="4">
        <v>0</v>
      </c>
      <c r="I44" s="4">
        <f t="shared" ref="I44:I63" si="1">SUM(D44:H44)</f>
        <v>771.09</v>
      </c>
    </row>
    <row r="45" spans="1:10" ht="19.8" x14ac:dyDescent="0.4">
      <c r="B45" s="10" t="s">
        <v>1</v>
      </c>
      <c r="C45" s="5" t="s">
        <v>38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f t="shared" si="1"/>
        <v>0</v>
      </c>
    </row>
    <row r="46" spans="1:10" ht="19.8" x14ac:dyDescent="0.4">
      <c r="B46" s="10" t="s">
        <v>1</v>
      </c>
      <c r="C46" s="2" t="s">
        <v>17</v>
      </c>
      <c r="D46" s="4">
        <v>284.93</v>
      </c>
      <c r="E46" s="4">
        <v>166.08</v>
      </c>
      <c r="F46" s="4">
        <v>1102.51</v>
      </c>
      <c r="G46" s="4">
        <v>0</v>
      </c>
      <c r="H46" s="4">
        <v>0</v>
      </c>
      <c r="I46" s="4">
        <f t="shared" si="1"/>
        <v>1553.52</v>
      </c>
    </row>
    <row r="47" spans="1:10" ht="19.8" x14ac:dyDescent="0.4">
      <c r="B47" s="10" t="s">
        <v>1</v>
      </c>
      <c r="C47" s="5" t="s">
        <v>39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f t="shared" si="1"/>
        <v>0</v>
      </c>
    </row>
    <row r="48" spans="1:10" ht="19.8" x14ac:dyDescent="0.4">
      <c r="B48" s="10" t="s">
        <v>1</v>
      </c>
      <c r="C48" s="2" t="s">
        <v>40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f t="shared" si="1"/>
        <v>0</v>
      </c>
    </row>
    <row r="49" spans="2:9" ht="19.8" x14ac:dyDescent="0.4">
      <c r="B49" s="10" t="s">
        <v>1</v>
      </c>
      <c r="C49" s="5" t="s">
        <v>41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f t="shared" si="1"/>
        <v>0</v>
      </c>
    </row>
    <row r="50" spans="2:9" ht="19.8" x14ac:dyDescent="0.4">
      <c r="B50" s="10" t="s">
        <v>1</v>
      </c>
      <c r="C50" s="2" t="s">
        <v>18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f t="shared" si="1"/>
        <v>0</v>
      </c>
    </row>
    <row r="51" spans="2:9" ht="19.8" x14ac:dyDescent="0.4">
      <c r="B51" s="10" t="s">
        <v>1</v>
      </c>
      <c r="C51" s="5" t="s">
        <v>42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f t="shared" si="1"/>
        <v>0</v>
      </c>
    </row>
    <row r="52" spans="2:9" ht="19.8" x14ac:dyDescent="0.4">
      <c r="B52" s="10" t="s">
        <v>1</v>
      </c>
      <c r="C52" s="2" t="s">
        <v>43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f t="shared" si="1"/>
        <v>0</v>
      </c>
    </row>
    <row r="53" spans="2:9" ht="19.8" x14ac:dyDescent="0.4">
      <c r="B53" s="10" t="s">
        <v>1</v>
      </c>
      <c r="C53" s="5" t="s">
        <v>19</v>
      </c>
      <c r="D53" s="7">
        <f>SUM(D44:D52)</f>
        <v>497.3</v>
      </c>
      <c r="E53" s="7">
        <f>SUM(E44:E52)</f>
        <v>245</v>
      </c>
      <c r="F53" s="7">
        <f>SUM(F44:F52)</f>
        <v>1582.31</v>
      </c>
      <c r="G53" s="7">
        <f>SUM(G44:G52)</f>
        <v>0</v>
      </c>
      <c r="H53" s="7">
        <f>SUM(H44:H52)</f>
        <v>0</v>
      </c>
      <c r="I53" s="7">
        <f t="shared" si="1"/>
        <v>2324.6099999999997</v>
      </c>
    </row>
    <row r="54" spans="2:9" ht="19.8" x14ac:dyDescent="0.4">
      <c r="B54" s="10" t="s">
        <v>20</v>
      </c>
      <c r="C54" s="2" t="s">
        <v>16</v>
      </c>
      <c r="D54" s="4">
        <v>194.13</v>
      </c>
      <c r="E54" s="4">
        <v>118.38</v>
      </c>
      <c r="F54" s="4">
        <v>654.27</v>
      </c>
      <c r="G54" s="4">
        <v>0</v>
      </c>
      <c r="H54" s="4">
        <v>0</v>
      </c>
      <c r="I54" s="4">
        <f t="shared" si="1"/>
        <v>966.78</v>
      </c>
    </row>
    <row r="55" spans="2:9" ht="19.8" x14ac:dyDescent="0.4">
      <c r="B55" s="10" t="s">
        <v>1</v>
      </c>
      <c r="C55" s="5" t="s">
        <v>38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f t="shared" si="1"/>
        <v>0</v>
      </c>
    </row>
    <row r="56" spans="2:9" ht="19.8" x14ac:dyDescent="0.4">
      <c r="B56" s="10" t="s">
        <v>1</v>
      </c>
      <c r="C56" s="2" t="s">
        <v>17</v>
      </c>
      <c r="D56" s="4">
        <v>167.48</v>
      </c>
      <c r="E56" s="4">
        <v>53.01</v>
      </c>
      <c r="F56" s="4">
        <v>469.15</v>
      </c>
      <c r="G56" s="4">
        <v>0</v>
      </c>
      <c r="H56" s="4">
        <v>0</v>
      </c>
      <c r="I56" s="4">
        <f t="shared" si="1"/>
        <v>689.64</v>
      </c>
    </row>
    <row r="57" spans="2:9" ht="19.8" x14ac:dyDescent="0.4">
      <c r="B57" s="10" t="s">
        <v>1</v>
      </c>
      <c r="C57" s="5" t="s">
        <v>39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f t="shared" si="1"/>
        <v>0</v>
      </c>
    </row>
    <row r="58" spans="2:9" ht="19.8" x14ac:dyDescent="0.4">
      <c r="B58" s="10" t="s">
        <v>1</v>
      </c>
      <c r="C58" s="2" t="s">
        <v>40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f t="shared" si="1"/>
        <v>0</v>
      </c>
    </row>
    <row r="59" spans="2:9" ht="19.8" x14ac:dyDescent="0.4">
      <c r="B59" s="10" t="s">
        <v>1</v>
      </c>
      <c r="C59" s="5" t="s">
        <v>41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f t="shared" si="1"/>
        <v>0</v>
      </c>
    </row>
    <row r="60" spans="2:9" ht="19.8" x14ac:dyDescent="0.4">
      <c r="B60" s="10" t="s">
        <v>1</v>
      </c>
      <c r="C60" s="2" t="s">
        <v>18</v>
      </c>
      <c r="D60" s="4">
        <v>165.84</v>
      </c>
      <c r="E60" s="4">
        <v>151.16</v>
      </c>
      <c r="F60" s="4">
        <v>357.7</v>
      </c>
      <c r="G60" s="4">
        <v>0</v>
      </c>
      <c r="H60" s="4">
        <v>0</v>
      </c>
      <c r="I60" s="4">
        <f t="shared" si="1"/>
        <v>674.7</v>
      </c>
    </row>
    <row r="61" spans="2:9" ht="19.8" x14ac:dyDescent="0.4">
      <c r="B61" s="10" t="s">
        <v>1</v>
      </c>
      <c r="C61" s="5" t="s">
        <v>42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f t="shared" si="1"/>
        <v>0</v>
      </c>
    </row>
    <row r="62" spans="2:9" ht="19.8" x14ac:dyDescent="0.4">
      <c r="B62" s="10" t="s">
        <v>1</v>
      </c>
      <c r="C62" s="2" t="s">
        <v>43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f t="shared" si="1"/>
        <v>0</v>
      </c>
    </row>
    <row r="63" spans="2:9" ht="19.8" x14ac:dyDescent="0.4">
      <c r="B63" s="10" t="s">
        <v>1</v>
      </c>
      <c r="C63" s="5" t="s">
        <v>19</v>
      </c>
      <c r="D63" s="7">
        <f>SUM(D54:D62)</f>
        <v>527.45000000000005</v>
      </c>
      <c r="E63" s="7">
        <f>SUM(E54:E62)</f>
        <v>322.54999999999995</v>
      </c>
      <c r="F63" s="7">
        <f>SUM(F54:F62)</f>
        <v>1481.1200000000001</v>
      </c>
      <c r="G63" s="7">
        <f>SUM(G54:G62)</f>
        <v>0</v>
      </c>
      <c r="H63" s="7">
        <f>SUM(H54:H62)</f>
        <v>0</v>
      </c>
      <c r="I63" s="7">
        <f t="shared" si="1"/>
        <v>2331.12</v>
      </c>
    </row>
    <row r="64" spans="2:9" ht="19.8" x14ac:dyDescent="0.4">
      <c r="B64" s="10" t="s">
        <v>44</v>
      </c>
      <c r="C64" s="10" t="s">
        <v>1</v>
      </c>
      <c r="D64" s="10" t="s">
        <v>1</v>
      </c>
      <c r="E64" s="10" t="s">
        <v>1</v>
      </c>
      <c r="F64" s="10" t="s">
        <v>1</v>
      </c>
      <c r="G64" s="10" t="s">
        <v>1</v>
      </c>
      <c r="H64" s="10" t="s">
        <v>1</v>
      </c>
      <c r="I64" s="4">
        <f>(I53+I63)</f>
        <v>4655.7299999999996</v>
      </c>
    </row>
    <row r="65" spans="1:10" ht="19.8" x14ac:dyDescent="0.4"/>
    <row r="66" spans="1:10" ht="19.8" x14ac:dyDescent="0.4">
      <c r="A66" s="11" t="s">
        <v>45</v>
      </c>
      <c r="B66" s="11" t="s">
        <v>1</v>
      </c>
      <c r="C66" s="11" t="s">
        <v>1</v>
      </c>
      <c r="D66" s="11" t="s">
        <v>1</v>
      </c>
      <c r="E66" s="11" t="s">
        <v>1</v>
      </c>
      <c r="F66" s="11" t="s">
        <v>1</v>
      </c>
      <c r="G66" s="11" t="s">
        <v>1</v>
      </c>
      <c r="H66" s="11" t="s">
        <v>1</v>
      </c>
      <c r="I66" s="11" t="s">
        <v>1</v>
      </c>
      <c r="J66" s="11" t="s">
        <v>1</v>
      </c>
    </row>
  </sheetData>
  <mergeCells count="25">
    <mergeCell ref="A41:J41"/>
    <mergeCell ref="B44:B53"/>
    <mergeCell ref="B54:B63"/>
    <mergeCell ref="B64:H64"/>
    <mergeCell ref="A66:J66"/>
    <mergeCell ref="C31:D31"/>
    <mergeCell ref="C32:C34"/>
    <mergeCell ref="C36:D36"/>
    <mergeCell ref="C37:D37"/>
    <mergeCell ref="A39:J39"/>
    <mergeCell ref="A21:J21"/>
    <mergeCell ref="C23:C24"/>
    <mergeCell ref="D23:D24"/>
    <mergeCell ref="E23:H23"/>
    <mergeCell ref="A29:J29"/>
    <mergeCell ref="A7:J7"/>
    <mergeCell ref="A9:J9"/>
    <mergeCell ref="B11:C11"/>
    <mergeCell ref="B12:C15"/>
    <mergeCell ref="B16:C19"/>
    <mergeCell ref="A1:J1"/>
    <mergeCell ref="B2:J2"/>
    <mergeCell ref="B3:J3"/>
    <mergeCell ref="B4:J4"/>
    <mergeCell ref="B5:J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Projeto_ResumoMateriais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Nilson Rodrigues</dc:creator>
  <cp:lastModifiedBy>Cliente</cp:lastModifiedBy>
  <dcterms:created xsi:type="dcterms:W3CDTF">2023-01-10T03:37:59Z</dcterms:created>
  <dcterms:modified xsi:type="dcterms:W3CDTF">2023-01-10T03:38:00Z</dcterms:modified>
</cp:coreProperties>
</file>